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/>
  </bookViews>
  <sheets>
    <sheet name="Приложение 1 таб1" sheetId="1" r:id="rId1"/>
  </sheets>
  <calcPr calcId="144525"/>
</workbook>
</file>

<file path=xl/calcChain.xml><?xml version="1.0" encoding="utf-8"?>
<calcChain xmlns="http://schemas.openxmlformats.org/spreadsheetml/2006/main">
  <c r="H28" i="1" l="1"/>
  <c r="H27" i="1"/>
  <c r="H26" i="1"/>
  <c r="D25" i="1"/>
  <c r="D24" i="1" s="1"/>
  <c r="C24" i="1"/>
  <c r="C23" i="1" s="1"/>
  <c r="H22" i="1"/>
  <c r="H21" i="1"/>
  <c r="D21" i="1"/>
  <c r="C21" i="1"/>
  <c r="H20" i="1"/>
  <c r="H19" i="1"/>
  <c r="D19" i="1"/>
  <c r="C19" i="1"/>
  <c r="D18" i="1"/>
  <c r="D16" i="1" s="1"/>
  <c r="H16" i="1" s="1"/>
  <c r="H17" i="1"/>
  <c r="C16" i="1"/>
  <c r="H15" i="1"/>
  <c r="D14" i="1"/>
  <c r="H14" i="1" s="1"/>
  <c r="C14" i="1"/>
  <c r="D13" i="1"/>
  <c r="H13" i="1" s="1"/>
  <c r="D12" i="1"/>
  <c r="H12" i="1" s="1"/>
  <c r="C12" i="1"/>
  <c r="C11" i="1"/>
  <c r="C29" i="1" s="1"/>
  <c r="H24" i="1" l="1"/>
  <c r="D23" i="1"/>
  <c r="H23" i="1" s="1"/>
  <c r="D11" i="1"/>
  <c r="H18" i="1"/>
  <c r="H25" i="1"/>
  <c r="D29" i="1" l="1"/>
  <c r="H29" i="1" s="1"/>
  <c r="H11" i="1"/>
</calcChain>
</file>

<file path=xl/sharedStrings.xml><?xml version="1.0" encoding="utf-8"?>
<sst xmlns="http://schemas.openxmlformats.org/spreadsheetml/2006/main" count="48" uniqueCount="48">
  <si>
    <t>Код классификации доходов бюджетов Российской Федерации</t>
  </si>
  <si>
    <t>Наименование доходов</t>
  </si>
  <si>
    <t>Утвержденные бюджетные назначения (руб.)</t>
  </si>
  <si>
    <t>Процент исполнения (%)</t>
  </si>
  <si>
    <t>000 1 00 00000 00 0000 000</t>
  </si>
  <si>
    <t>000 1 01 00000 00 0000 000</t>
  </si>
  <si>
    <t>000 1 01 02000 01 0000 110</t>
  </si>
  <si>
    <t>000 1 05 00000 00 0000 000</t>
  </si>
  <si>
    <t>000 1 05 03000 01 0000 110</t>
  </si>
  <si>
    <t>000 1 06 00000 00 0000 000</t>
  </si>
  <si>
    <t>000 1 06 01000 00 0000 110</t>
  </si>
  <si>
    <t>Налог на имущество физических лиц</t>
  </si>
  <si>
    <t>Налоги на имущество</t>
  </si>
  <si>
    <t>000 2 00 00000 00 0000 000</t>
  </si>
  <si>
    <t>000 2 02 00000 00 0000 000</t>
  </si>
  <si>
    <t>Холуйского сельского поселения</t>
  </si>
  <si>
    <t>НАЛОГОВЫЕ И НЕНАЛОГОВЫЕ ДОХОДЫ</t>
  </si>
  <si>
    <t>Налоги на прибыль, доходы</t>
  </si>
  <si>
    <t xml:space="preserve">Налог на доходы физических лиц                                  </t>
  </si>
  <si>
    <r>
      <t xml:space="preserve">Налоги на совокупный доход                            </t>
    </r>
    <r>
      <rPr>
        <i/>
        <sz val="14"/>
        <color indexed="8"/>
        <rFont val="Times New Roman"/>
        <family val="1"/>
        <charset val="204"/>
      </rPr>
      <t/>
    </r>
  </si>
  <si>
    <t>Единый сельскохозяйственный налог</t>
  </si>
  <si>
    <t>000 1 06 06000 00 0000 110</t>
  </si>
  <si>
    <t>Земельный налог</t>
  </si>
  <si>
    <t xml:space="preserve">Безвозмездные поступления от других бюджетов бюджетной системы Российской Федерации  </t>
  </si>
  <si>
    <t>Субсидии бюджетам бюджетной системы Российской Федерации (межбюджетные субсидии)</t>
  </si>
  <si>
    <t xml:space="preserve">ВСЕГО ДОХОДОВ                                                                                                                                                                            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</si>
  <si>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</si>
  <si>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</si>
  <si>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</si>
  <si>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</si>
  <si>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</si>
  <si>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к постановлению Администрации</t>
  </si>
  <si>
    <t>000 2 02 10000 00 0000 150</t>
  </si>
  <si>
    <t>000 2 02 20000 00 0000 150</t>
  </si>
  <si>
    <t>000 2 02 30000 00 0000 150</t>
  </si>
  <si>
    <t>000 2 02 40000 00 0000 150</t>
  </si>
  <si>
    <t>Приложение № 1</t>
  </si>
  <si>
    <t>Таблица № 1</t>
  </si>
  <si>
    <t xml:space="preserve">Субвенции бюджетам бюджетной системы Российской Федерации </t>
  </si>
  <si>
    <t>Иные межбюджетные трансферты</t>
  </si>
  <si>
    <t>000 1 17 00000 00 0000 000</t>
  </si>
  <si>
    <t>Прочие неналоговые доходы</t>
  </si>
  <si>
    <t>000 1 17 15000 00 0000 150</t>
  </si>
  <si>
    <t>Инициативные платежи</t>
  </si>
  <si>
    <t xml:space="preserve">БЕЗВОЗМЕЗДНЫЕ ПОСТУПЛЕНИЯ </t>
  </si>
  <si>
    <t>Доходы бюджета Холуйского сельского поселения по кодам классификации доходов бюджетов за 9 месяцев 2023 года</t>
  </si>
  <si>
    <t>Исполнено за 9 месяцев 2023 года (руб.)</t>
  </si>
  <si>
    <t>от  25.10.2023 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</si>
</sst>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8">
    <xf numFmtId="0" fontId="0" fillId="0" borderId="0"/>
    <xf numFmtId="0" fontId="7" fillId="0" borderId="0">
      <alignment horizontal="left" wrapText="1"/>
    </xf>
    <xf numFmtId="49" fontId="7" fillId="0" borderId="0">
      <alignment horizontal="center"/>
    </xf>
    <xf numFmtId="0" fontId="8" fillId="0" borderId="0"/>
    <xf numFmtId="0" fontId="7" fillId="0" borderId="5">
      <alignment horizontal="left"/>
    </xf>
    <xf numFmtId="49" fontId="7" fillId="0" borderId="5"/>
    <xf numFmtId="0" fontId="9" fillId="0" borderId="5"/>
    <xf numFmtId="0" fontId="9" fillId="0" borderId="0"/>
    <xf numFmtId="49" fontId="7" fillId="0" borderId="6">
      <alignment horizontal="center" vertical="center" wrapText="1"/>
    </xf>
    <xf numFmtId="49" fontId="7" fillId="0" borderId="6">
      <alignment horizontal="center" vertical="center" wrapText="1"/>
    </xf>
    <xf numFmtId="0" fontId="9" fillId="0" borderId="7"/>
    <xf numFmtId="49" fontId="7" fillId="0" borderId="9">
      <alignment horizontal="center" vertical="center" wrapText="1"/>
    </xf>
    <xf numFmtId="0" fontId="7" fillId="0" borderId="10">
      <alignment horizontal="left" wrapText="1"/>
    </xf>
    <xf numFmtId="49" fontId="7" fillId="0" borderId="8">
      <alignment horizontal="center" wrapText="1"/>
    </xf>
    <xf numFmtId="4" fontId="7" fillId="0" borderId="8">
      <alignment horizontal="right"/>
    </xf>
    <xf numFmtId="0" fontId="9" fillId="0" borderId="11"/>
    <xf numFmtId="0" fontId="7" fillId="0" borderId="12">
      <alignment horizontal="left" wrapText="1" indent="2"/>
    </xf>
    <xf numFmtId="49" fontId="7" fillId="0" borderId="8">
      <alignment horizontal="center"/>
    </xf>
    <xf numFmtId="0" fontId="7" fillId="0" borderId="13"/>
    <xf numFmtId="0" fontId="7" fillId="0" borderId="0"/>
    <xf numFmtId="0" fontId="7" fillId="0" borderId="14"/>
    <xf numFmtId="0" fontId="7" fillId="4" borderId="14"/>
    <xf numFmtId="0" fontId="10" fillId="0" borderId="0"/>
    <xf numFmtId="0" fontId="11" fillId="0" borderId="0">
      <alignment horizontal="center" wrapText="1"/>
    </xf>
    <xf numFmtId="0" fontId="12" fillId="0" borderId="6">
      <alignment vertical="top" wrapText="1"/>
    </xf>
    <xf numFmtId="4" fontId="12" fillId="6" borderId="6">
      <alignment horizontal="right" vertical="top" shrinkToFit="1"/>
    </xf>
    <xf numFmtId="0" fontId="12" fillId="0" borderId="6">
      <alignment horizontal="left"/>
    </xf>
    <xf numFmtId="4" fontId="12" fillId="5" borderId="6">
      <alignment horizontal="right" vertical="top" shrinkToFit="1"/>
    </xf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Border="1"/>
    <xf numFmtId="49" fontId="4" fillId="0" borderId="2" xfId="0" applyNumberFormat="1" applyFont="1" applyFill="1" applyBorder="1" applyAlignment="1">
      <alignment horizontal="left" vertical="top" wrapText="1"/>
    </xf>
    <xf numFmtId="4" fontId="5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justify" vertical="top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justify" vertical="top" wrapText="1"/>
    </xf>
    <xf numFmtId="4" fontId="5" fillId="0" borderId="2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justify" vertical="top" wrapText="1"/>
    </xf>
    <xf numFmtId="2" fontId="5" fillId="0" borderId="2" xfId="0" applyNumberFormat="1" applyFont="1" applyFill="1" applyBorder="1" applyAlignment="1">
      <alignment horizontal="justify" vertical="top" wrapText="1"/>
    </xf>
    <xf numFmtId="2" fontId="4" fillId="0" borderId="2" xfId="0" applyNumberFormat="1" applyFont="1" applyBorder="1" applyAlignment="1">
      <alignment horizontal="justify" vertical="top" wrapText="1"/>
    </xf>
    <xf numFmtId="2" fontId="4" fillId="0" borderId="2" xfId="0" applyNumberFormat="1" applyFont="1" applyFill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shrinkToFit="1"/>
    </xf>
    <xf numFmtId="4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2" borderId="2" xfId="0" applyFont="1" applyFill="1" applyBorder="1" applyAlignment="1">
      <alignment horizontal="center" vertical="center" shrinkToFit="1"/>
    </xf>
    <xf numFmtId="4" fontId="4" fillId="2" borderId="2" xfId="0" applyNumberFormat="1" applyFont="1" applyFill="1" applyBorder="1" applyAlignment="1">
      <alignment horizontal="center" vertical="center" shrinkToFit="1"/>
    </xf>
    <xf numFmtId="4" fontId="4" fillId="0" borderId="2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Fill="1" applyAlignment="1">
      <alignment horizontal="right"/>
    </xf>
  </cellXfs>
  <cellStyles count="28">
    <cellStyle name="xl100" xfId="13"/>
    <cellStyle name="xl103" xfId="5"/>
    <cellStyle name="xl111" xfId="6"/>
    <cellStyle name="xl22" xfId="3"/>
    <cellStyle name="xl24" xfId="22"/>
    <cellStyle name="xl25" xfId="19"/>
    <cellStyle name="xl26" xfId="26"/>
    <cellStyle name="xl27" xfId="7"/>
    <cellStyle name="xl28" xfId="27"/>
    <cellStyle name="xl29" xfId="8"/>
    <cellStyle name="xl30" xfId="9"/>
    <cellStyle name="xl33" xfId="23"/>
    <cellStyle name="xl34" xfId="16"/>
    <cellStyle name="xl37" xfId="24"/>
    <cellStyle name="xl38" xfId="25"/>
    <cellStyle name="xl46" xfId="20"/>
    <cellStyle name="xl52" xfId="17"/>
    <cellStyle name="xl55" xfId="11"/>
    <cellStyle name="xl58" xfId="14"/>
    <cellStyle name="xl59" xfId="21"/>
    <cellStyle name="xl79" xfId="10"/>
    <cellStyle name="xl80" xfId="15"/>
    <cellStyle name="xl83" xfId="2"/>
    <cellStyle name="xl90" xfId="1"/>
    <cellStyle name="xl91" xfId="4"/>
    <cellStyle name="xl92" xfId="12"/>
    <cellStyle name="xl94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D11" sqref="D11"/>
    </sheetView>
  </sheetViews>
  <sheetFormatPr defaultRowHeight="18.75" x14ac:dyDescent="0.3"/>
  <cols>
    <col min="1" max="1" width="28.140625" style="1" customWidth="1"/>
    <col min="2" max="2" width="33.140625" style="2" customWidth="1"/>
    <col min="3" max="3" width="15.85546875" style="2" customWidth="1"/>
    <col min="4" max="4" width="15.28515625" style="3" customWidth="1"/>
    <col min="5" max="5" width="0.140625" style="2" hidden="1" customWidth="1"/>
    <col min="6" max="6" width="12" style="2" hidden="1" customWidth="1"/>
    <col min="7" max="7" width="3.140625" style="2" hidden="1" customWidth="1"/>
    <col min="8" max="8" width="9.28515625" style="2" customWidth="1"/>
    <col min="9" max="256" width="9.140625" style="2"/>
    <col min="257" max="257" width="28.140625" style="2" customWidth="1"/>
    <col min="258" max="258" width="33.140625" style="2" customWidth="1"/>
    <col min="259" max="259" width="15.85546875" style="2" customWidth="1"/>
    <col min="260" max="260" width="15.28515625" style="2" customWidth="1"/>
    <col min="261" max="263" width="0" style="2" hidden="1" customWidth="1"/>
    <col min="264" max="264" width="9.28515625" style="2" customWidth="1"/>
    <col min="265" max="512" width="9.140625" style="2"/>
    <col min="513" max="513" width="28.140625" style="2" customWidth="1"/>
    <col min="514" max="514" width="33.140625" style="2" customWidth="1"/>
    <col min="515" max="515" width="15.85546875" style="2" customWidth="1"/>
    <col min="516" max="516" width="15.28515625" style="2" customWidth="1"/>
    <col min="517" max="519" width="0" style="2" hidden="1" customWidth="1"/>
    <col min="520" max="520" width="9.28515625" style="2" customWidth="1"/>
    <col min="521" max="768" width="9.140625" style="2"/>
    <col min="769" max="769" width="28.140625" style="2" customWidth="1"/>
    <col min="770" max="770" width="33.140625" style="2" customWidth="1"/>
    <col min="771" max="771" width="15.85546875" style="2" customWidth="1"/>
    <col min="772" max="772" width="15.28515625" style="2" customWidth="1"/>
    <col min="773" max="775" width="0" style="2" hidden="1" customWidth="1"/>
    <col min="776" max="776" width="9.28515625" style="2" customWidth="1"/>
    <col min="777" max="1024" width="9.140625" style="2"/>
    <col min="1025" max="1025" width="28.140625" style="2" customWidth="1"/>
    <col min="1026" max="1026" width="33.140625" style="2" customWidth="1"/>
    <col min="1027" max="1027" width="15.85546875" style="2" customWidth="1"/>
    <col min="1028" max="1028" width="15.28515625" style="2" customWidth="1"/>
    <col min="1029" max="1031" width="0" style="2" hidden="1" customWidth="1"/>
    <col min="1032" max="1032" width="9.28515625" style="2" customWidth="1"/>
    <col min="1033" max="1280" width="9.140625" style="2"/>
    <col min="1281" max="1281" width="28.140625" style="2" customWidth="1"/>
    <col min="1282" max="1282" width="33.140625" style="2" customWidth="1"/>
    <col min="1283" max="1283" width="15.85546875" style="2" customWidth="1"/>
    <col min="1284" max="1284" width="15.28515625" style="2" customWidth="1"/>
    <col min="1285" max="1287" width="0" style="2" hidden="1" customWidth="1"/>
    <col min="1288" max="1288" width="9.28515625" style="2" customWidth="1"/>
    <col min="1289" max="1536" width="9.140625" style="2"/>
    <col min="1537" max="1537" width="28.140625" style="2" customWidth="1"/>
    <col min="1538" max="1538" width="33.140625" style="2" customWidth="1"/>
    <col min="1539" max="1539" width="15.85546875" style="2" customWidth="1"/>
    <col min="1540" max="1540" width="15.28515625" style="2" customWidth="1"/>
    <col min="1541" max="1543" width="0" style="2" hidden="1" customWidth="1"/>
    <col min="1544" max="1544" width="9.28515625" style="2" customWidth="1"/>
    <col min="1545" max="1792" width="9.140625" style="2"/>
    <col min="1793" max="1793" width="28.140625" style="2" customWidth="1"/>
    <col min="1794" max="1794" width="33.140625" style="2" customWidth="1"/>
    <col min="1795" max="1795" width="15.85546875" style="2" customWidth="1"/>
    <col min="1796" max="1796" width="15.28515625" style="2" customWidth="1"/>
    <col min="1797" max="1799" width="0" style="2" hidden="1" customWidth="1"/>
    <col min="1800" max="1800" width="9.28515625" style="2" customWidth="1"/>
    <col min="1801" max="2048" width="9.140625" style="2"/>
    <col min="2049" max="2049" width="28.140625" style="2" customWidth="1"/>
    <col min="2050" max="2050" width="33.140625" style="2" customWidth="1"/>
    <col min="2051" max="2051" width="15.85546875" style="2" customWidth="1"/>
    <col min="2052" max="2052" width="15.28515625" style="2" customWidth="1"/>
    <col min="2053" max="2055" width="0" style="2" hidden="1" customWidth="1"/>
    <col min="2056" max="2056" width="9.28515625" style="2" customWidth="1"/>
    <col min="2057" max="2304" width="9.140625" style="2"/>
    <col min="2305" max="2305" width="28.140625" style="2" customWidth="1"/>
    <col min="2306" max="2306" width="33.140625" style="2" customWidth="1"/>
    <col min="2307" max="2307" width="15.85546875" style="2" customWidth="1"/>
    <col min="2308" max="2308" width="15.28515625" style="2" customWidth="1"/>
    <col min="2309" max="2311" width="0" style="2" hidden="1" customWidth="1"/>
    <col min="2312" max="2312" width="9.28515625" style="2" customWidth="1"/>
    <col min="2313" max="2560" width="9.140625" style="2"/>
    <col min="2561" max="2561" width="28.140625" style="2" customWidth="1"/>
    <col min="2562" max="2562" width="33.140625" style="2" customWidth="1"/>
    <col min="2563" max="2563" width="15.85546875" style="2" customWidth="1"/>
    <col min="2564" max="2564" width="15.28515625" style="2" customWidth="1"/>
    <col min="2565" max="2567" width="0" style="2" hidden="1" customWidth="1"/>
    <col min="2568" max="2568" width="9.28515625" style="2" customWidth="1"/>
    <col min="2569" max="2816" width="9.140625" style="2"/>
    <col min="2817" max="2817" width="28.140625" style="2" customWidth="1"/>
    <col min="2818" max="2818" width="33.140625" style="2" customWidth="1"/>
    <col min="2819" max="2819" width="15.85546875" style="2" customWidth="1"/>
    <col min="2820" max="2820" width="15.28515625" style="2" customWidth="1"/>
    <col min="2821" max="2823" width="0" style="2" hidden="1" customWidth="1"/>
    <col min="2824" max="2824" width="9.28515625" style="2" customWidth="1"/>
    <col min="2825" max="3072" width="9.140625" style="2"/>
    <col min="3073" max="3073" width="28.140625" style="2" customWidth="1"/>
    <col min="3074" max="3074" width="33.140625" style="2" customWidth="1"/>
    <col min="3075" max="3075" width="15.85546875" style="2" customWidth="1"/>
    <col min="3076" max="3076" width="15.28515625" style="2" customWidth="1"/>
    <col min="3077" max="3079" width="0" style="2" hidden="1" customWidth="1"/>
    <col min="3080" max="3080" width="9.28515625" style="2" customWidth="1"/>
    <col min="3081" max="3328" width="9.140625" style="2"/>
    <col min="3329" max="3329" width="28.140625" style="2" customWidth="1"/>
    <col min="3330" max="3330" width="33.140625" style="2" customWidth="1"/>
    <col min="3331" max="3331" width="15.85546875" style="2" customWidth="1"/>
    <col min="3332" max="3332" width="15.28515625" style="2" customWidth="1"/>
    <col min="3333" max="3335" width="0" style="2" hidden="1" customWidth="1"/>
    <col min="3336" max="3336" width="9.28515625" style="2" customWidth="1"/>
    <col min="3337" max="3584" width="9.140625" style="2"/>
    <col min="3585" max="3585" width="28.140625" style="2" customWidth="1"/>
    <col min="3586" max="3586" width="33.140625" style="2" customWidth="1"/>
    <col min="3587" max="3587" width="15.85546875" style="2" customWidth="1"/>
    <col min="3588" max="3588" width="15.28515625" style="2" customWidth="1"/>
    <col min="3589" max="3591" width="0" style="2" hidden="1" customWidth="1"/>
    <col min="3592" max="3592" width="9.28515625" style="2" customWidth="1"/>
    <col min="3593" max="3840" width="9.140625" style="2"/>
    <col min="3841" max="3841" width="28.140625" style="2" customWidth="1"/>
    <col min="3842" max="3842" width="33.140625" style="2" customWidth="1"/>
    <col min="3843" max="3843" width="15.85546875" style="2" customWidth="1"/>
    <col min="3844" max="3844" width="15.28515625" style="2" customWidth="1"/>
    <col min="3845" max="3847" width="0" style="2" hidden="1" customWidth="1"/>
    <col min="3848" max="3848" width="9.28515625" style="2" customWidth="1"/>
    <col min="3849" max="4096" width="9.140625" style="2"/>
    <col min="4097" max="4097" width="28.140625" style="2" customWidth="1"/>
    <col min="4098" max="4098" width="33.140625" style="2" customWidth="1"/>
    <col min="4099" max="4099" width="15.85546875" style="2" customWidth="1"/>
    <col min="4100" max="4100" width="15.28515625" style="2" customWidth="1"/>
    <col min="4101" max="4103" width="0" style="2" hidden="1" customWidth="1"/>
    <col min="4104" max="4104" width="9.28515625" style="2" customWidth="1"/>
    <col min="4105" max="4352" width="9.140625" style="2"/>
    <col min="4353" max="4353" width="28.140625" style="2" customWidth="1"/>
    <col min="4354" max="4354" width="33.140625" style="2" customWidth="1"/>
    <col min="4355" max="4355" width="15.85546875" style="2" customWidth="1"/>
    <col min="4356" max="4356" width="15.28515625" style="2" customWidth="1"/>
    <col min="4357" max="4359" width="0" style="2" hidden="1" customWidth="1"/>
    <col min="4360" max="4360" width="9.28515625" style="2" customWidth="1"/>
    <col min="4361" max="4608" width="9.140625" style="2"/>
    <col min="4609" max="4609" width="28.140625" style="2" customWidth="1"/>
    <col min="4610" max="4610" width="33.140625" style="2" customWidth="1"/>
    <col min="4611" max="4611" width="15.85546875" style="2" customWidth="1"/>
    <col min="4612" max="4612" width="15.28515625" style="2" customWidth="1"/>
    <col min="4613" max="4615" width="0" style="2" hidden="1" customWidth="1"/>
    <col min="4616" max="4616" width="9.28515625" style="2" customWidth="1"/>
    <col min="4617" max="4864" width="9.140625" style="2"/>
    <col min="4865" max="4865" width="28.140625" style="2" customWidth="1"/>
    <col min="4866" max="4866" width="33.140625" style="2" customWidth="1"/>
    <col min="4867" max="4867" width="15.85546875" style="2" customWidth="1"/>
    <col min="4868" max="4868" width="15.28515625" style="2" customWidth="1"/>
    <col min="4869" max="4871" width="0" style="2" hidden="1" customWidth="1"/>
    <col min="4872" max="4872" width="9.28515625" style="2" customWidth="1"/>
    <col min="4873" max="5120" width="9.140625" style="2"/>
    <col min="5121" max="5121" width="28.140625" style="2" customWidth="1"/>
    <col min="5122" max="5122" width="33.140625" style="2" customWidth="1"/>
    <col min="5123" max="5123" width="15.85546875" style="2" customWidth="1"/>
    <col min="5124" max="5124" width="15.28515625" style="2" customWidth="1"/>
    <col min="5125" max="5127" width="0" style="2" hidden="1" customWidth="1"/>
    <col min="5128" max="5128" width="9.28515625" style="2" customWidth="1"/>
    <col min="5129" max="5376" width="9.140625" style="2"/>
    <col min="5377" max="5377" width="28.140625" style="2" customWidth="1"/>
    <col min="5378" max="5378" width="33.140625" style="2" customWidth="1"/>
    <col min="5379" max="5379" width="15.85546875" style="2" customWidth="1"/>
    <col min="5380" max="5380" width="15.28515625" style="2" customWidth="1"/>
    <col min="5381" max="5383" width="0" style="2" hidden="1" customWidth="1"/>
    <col min="5384" max="5384" width="9.28515625" style="2" customWidth="1"/>
    <col min="5385" max="5632" width="9.140625" style="2"/>
    <col min="5633" max="5633" width="28.140625" style="2" customWidth="1"/>
    <col min="5634" max="5634" width="33.140625" style="2" customWidth="1"/>
    <col min="5635" max="5635" width="15.85546875" style="2" customWidth="1"/>
    <col min="5636" max="5636" width="15.28515625" style="2" customWidth="1"/>
    <col min="5637" max="5639" width="0" style="2" hidden="1" customWidth="1"/>
    <col min="5640" max="5640" width="9.28515625" style="2" customWidth="1"/>
    <col min="5641" max="5888" width="9.140625" style="2"/>
    <col min="5889" max="5889" width="28.140625" style="2" customWidth="1"/>
    <col min="5890" max="5890" width="33.140625" style="2" customWidth="1"/>
    <col min="5891" max="5891" width="15.85546875" style="2" customWidth="1"/>
    <col min="5892" max="5892" width="15.28515625" style="2" customWidth="1"/>
    <col min="5893" max="5895" width="0" style="2" hidden="1" customWidth="1"/>
    <col min="5896" max="5896" width="9.28515625" style="2" customWidth="1"/>
    <col min="5897" max="6144" width="9.140625" style="2"/>
    <col min="6145" max="6145" width="28.140625" style="2" customWidth="1"/>
    <col min="6146" max="6146" width="33.140625" style="2" customWidth="1"/>
    <col min="6147" max="6147" width="15.85546875" style="2" customWidth="1"/>
    <col min="6148" max="6148" width="15.28515625" style="2" customWidth="1"/>
    <col min="6149" max="6151" width="0" style="2" hidden="1" customWidth="1"/>
    <col min="6152" max="6152" width="9.28515625" style="2" customWidth="1"/>
    <col min="6153" max="6400" width="9.140625" style="2"/>
    <col min="6401" max="6401" width="28.140625" style="2" customWidth="1"/>
    <col min="6402" max="6402" width="33.140625" style="2" customWidth="1"/>
    <col min="6403" max="6403" width="15.85546875" style="2" customWidth="1"/>
    <col min="6404" max="6404" width="15.28515625" style="2" customWidth="1"/>
    <col min="6405" max="6407" width="0" style="2" hidden="1" customWidth="1"/>
    <col min="6408" max="6408" width="9.28515625" style="2" customWidth="1"/>
    <col min="6409" max="6656" width="9.140625" style="2"/>
    <col min="6657" max="6657" width="28.140625" style="2" customWidth="1"/>
    <col min="6658" max="6658" width="33.140625" style="2" customWidth="1"/>
    <col min="6659" max="6659" width="15.85546875" style="2" customWidth="1"/>
    <col min="6660" max="6660" width="15.28515625" style="2" customWidth="1"/>
    <col min="6661" max="6663" width="0" style="2" hidden="1" customWidth="1"/>
    <col min="6664" max="6664" width="9.28515625" style="2" customWidth="1"/>
    <col min="6665" max="6912" width="9.140625" style="2"/>
    <col min="6913" max="6913" width="28.140625" style="2" customWidth="1"/>
    <col min="6914" max="6914" width="33.140625" style="2" customWidth="1"/>
    <col min="6915" max="6915" width="15.85546875" style="2" customWidth="1"/>
    <col min="6916" max="6916" width="15.28515625" style="2" customWidth="1"/>
    <col min="6917" max="6919" width="0" style="2" hidden="1" customWidth="1"/>
    <col min="6920" max="6920" width="9.28515625" style="2" customWidth="1"/>
    <col min="6921" max="7168" width="9.140625" style="2"/>
    <col min="7169" max="7169" width="28.140625" style="2" customWidth="1"/>
    <col min="7170" max="7170" width="33.140625" style="2" customWidth="1"/>
    <col min="7171" max="7171" width="15.85546875" style="2" customWidth="1"/>
    <col min="7172" max="7172" width="15.28515625" style="2" customWidth="1"/>
    <col min="7173" max="7175" width="0" style="2" hidden="1" customWidth="1"/>
    <col min="7176" max="7176" width="9.28515625" style="2" customWidth="1"/>
    <col min="7177" max="7424" width="9.140625" style="2"/>
    <col min="7425" max="7425" width="28.140625" style="2" customWidth="1"/>
    <col min="7426" max="7426" width="33.140625" style="2" customWidth="1"/>
    <col min="7427" max="7427" width="15.85546875" style="2" customWidth="1"/>
    <col min="7428" max="7428" width="15.28515625" style="2" customWidth="1"/>
    <col min="7429" max="7431" width="0" style="2" hidden="1" customWidth="1"/>
    <col min="7432" max="7432" width="9.28515625" style="2" customWidth="1"/>
    <col min="7433" max="7680" width="9.140625" style="2"/>
    <col min="7681" max="7681" width="28.140625" style="2" customWidth="1"/>
    <col min="7682" max="7682" width="33.140625" style="2" customWidth="1"/>
    <col min="7683" max="7683" width="15.85546875" style="2" customWidth="1"/>
    <col min="7684" max="7684" width="15.28515625" style="2" customWidth="1"/>
    <col min="7685" max="7687" width="0" style="2" hidden="1" customWidth="1"/>
    <col min="7688" max="7688" width="9.28515625" style="2" customWidth="1"/>
    <col min="7689" max="7936" width="9.140625" style="2"/>
    <col min="7937" max="7937" width="28.140625" style="2" customWidth="1"/>
    <col min="7938" max="7938" width="33.140625" style="2" customWidth="1"/>
    <col min="7939" max="7939" width="15.85546875" style="2" customWidth="1"/>
    <col min="7940" max="7940" width="15.28515625" style="2" customWidth="1"/>
    <col min="7941" max="7943" width="0" style="2" hidden="1" customWidth="1"/>
    <col min="7944" max="7944" width="9.28515625" style="2" customWidth="1"/>
    <col min="7945" max="8192" width="9.140625" style="2"/>
    <col min="8193" max="8193" width="28.140625" style="2" customWidth="1"/>
    <col min="8194" max="8194" width="33.140625" style="2" customWidth="1"/>
    <col min="8195" max="8195" width="15.85546875" style="2" customWidth="1"/>
    <col min="8196" max="8196" width="15.28515625" style="2" customWidth="1"/>
    <col min="8197" max="8199" width="0" style="2" hidden="1" customWidth="1"/>
    <col min="8200" max="8200" width="9.28515625" style="2" customWidth="1"/>
    <col min="8201" max="8448" width="9.140625" style="2"/>
    <col min="8449" max="8449" width="28.140625" style="2" customWidth="1"/>
    <col min="8450" max="8450" width="33.140625" style="2" customWidth="1"/>
    <col min="8451" max="8451" width="15.85546875" style="2" customWidth="1"/>
    <col min="8452" max="8452" width="15.28515625" style="2" customWidth="1"/>
    <col min="8453" max="8455" width="0" style="2" hidden="1" customWidth="1"/>
    <col min="8456" max="8456" width="9.28515625" style="2" customWidth="1"/>
    <col min="8457" max="8704" width="9.140625" style="2"/>
    <col min="8705" max="8705" width="28.140625" style="2" customWidth="1"/>
    <col min="8706" max="8706" width="33.140625" style="2" customWidth="1"/>
    <col min="8707" max="8707" width="15.85546875" style="2" customWidth="1"/>
    <col min="8708" max="8708" width="15.28515625" style="2" customWidth="1"/>
    <col min="8709" max="8711" width="0" style="2" hidden="1" customWidth="1"/>
    <col min="8712" max="8712" width="9.28515625" style="2" customWidth="1"/>
    <col min="8713" max="8960" width="9.140625" style="2"/>
    <col min="8961" max="8961" width="28.140625" style="2" customWidth="1"/>
    <col min="8962" max="8962" width="33.140625" style="2" customWidth="1"/>
    <col min="8963" max="8963" width="15.85546875" style="2" customWidth="1"/>
    <col min="8964" max="8964" width="15.28515625" style="2" customWidth="1"/>
    <col min="8965" max="8967" width="0" style="2" hidden="1" customWidth="1"/>
    <col min="8968" max="8968" width="9.28515625" style="2" customWidth="1"/>
    <col min="8969" max="9216" width="9.140625" style="2"/>
    <col min="9217" max="9217" width="28.140625" style="2" customWidth="1"/>
    <col min="9218" max="9218" width="33.140625" style="2" customWidth="1"/>
    <col min="9219" max="9219" width="15.85546875" style="2" customWidth="1"/>
    <col min="9220" max="9220" width="15.28515625" style="2" customWidth="1"/>
    <col min="9221" max="9223" width="0" style="2" hidden="1" customWidth="1"/>
    <col min="9224" max="9224" width="9.28515625" style="2" customWidth="1"/>
    <col min="9225" max="9472" width="9.140625" style="2"/>
    <col min="9473" max="9473" width="28.140625" style="2" customWidth="1"/>
    <col min="9474" max="9474" width="33.140625" style="2" customWidth="1"/>
    <col min="9475" max="9475" width="15.85546875" style="2" customWidth="1"/>
    <col min="9476" max="9476" width="15.28515625" style="2" customWidth="1"/>
    <col min="9477" max="9479" width="0" style="2" hidden="1" customWidth="1"/>
    <col min="9480" max="9480" width="9.28515625" style="2" customWidth="1"/>
    <col min="9481" max="9728" width="9.140625" style="2"/>
    <col min="9729" max="9729" width="28.140625" style="2" customWidth="1"/>
    <col min="9730" max="9730" width="33.140625" style="2" customWidth="1"/>
    <col min="9731" max="9731" width="15.85546875" style="2" customWidth="1"/>
    <col min="9732" max="9732" width="15.28515625" style="2" customWidth="1"/>
    <col min="9733" max="9735" width="0" style="2" hidden="1" customWidth="1"/>
    <col min="9736" max="9736" width="9.28515625" style="2" customWidth="1"/>
    <col min="9737" max="9984" width="9.140625" style="2"/>
    <col min="9985" max="9985" width="28.140625" style="2" customWidth="1"/>
    <col min="9986" max="9986" width="33.140625" style="2" customWidth="1"/>
    <col min="9987" max="9987" width="15.85546875" style="2" customWidth="1"/>
    <col min="9988" max="9988" width="15.28515625" style="2" customWidth="1"/>
    <col min="9989" max="9991" width="0" style="2" hidden="1" customWidth="1"/>
    <col min="9992" max="9992" width="9.28515625" style="2" customWidth="1"/>
    <col min="9993" max="10240" width="9.140625" style="2"/>
    <col min="10241" max="10241" width="28.140625" style="2" customWidth="1"/>
    <col min="10242" max="10242" width="33.140625" style="2" customWidth="1"/>
    <col min="10243" max="10243" width="15.85546875" style="2" customWidth="1"/>
    <col min="10244" max="10244" width="15.28515625" style="2" customWidth="1"/>
    <col min="10245" max="10247" width="0" style="2" hidden="1" customWidth="1"/>
    <col min="10248" max="10248" width="9.28515625" style="2" customWidth="1"/>
    <col min="10249" max="10496" width="9.140625" style="2"/>
    <col min="10497" max="10497" width="28.140625" style="2" customWidth="1"/>
    <col min="10498" max="10498" width="33.140625" style="2" customWidth="1"/>
    <col min="10499" max="10499" width="15.85546875" style="2" customWidth="1"/>
    <col min="10500" max="10500" width="15.28515625" style="2" customWidth="1"/>
    <col min="10501" max="10503" width="0" style="2" hidden="1" customWidth="1"/>
    <col min="10504" max="10504" width="9.28515625" style="2" customWidth="1"/>
    <col min="10505" max="10752" width="9.140625" style="2"/>
    <col min="10753" max="10753" width="28.140625" style="2" customWidth="1"/>
    <col min="10754" max="10754" width="33.140625" style="2" customWidth="1"/>
    <col min="10755" max="10755" width="15.85546875" style="2" customWidth="1"/>
    <col min="10756" max="10756" width="15.28515625" style="2" customWidth="1"/>
    <col min="10757" max="10759" width="0" style="2" hidden="1" customWidth="1"/>
    <col min="10760" max="10760" width="9.28515625" style="2" customWidth="1"/>
    <col min="10761" max="11008" width="9.140625" style="2"/>
    <col min="11009" max="11009" width="28.140625" style="2" customWidth="1"/>
    <col min="11010" max="11010" width="33.140625" style="2" customWidth="1"/>
    <col min="11011" max="11011" width="15.85546875" style="2" customWidth="1"/>
    <col min="11012" max="11012" width="15.28515625" style="2" customWidth="1"/>
    <col min="11013" max="11015" width="0" style="2" hidden="1" customWidth="1"/>
    <col min="11016" max="11016" width="9.28515625" style="2" customWidth="1"/>
    <col min="11017" max="11264" width="9.140625" style="2"/>
    <col min="11265" max="11265" width="28.140625" style="2" customWidth="1"/>
    <col min="11266" max="11266" width="33.140625" style="2" customWidth="1"/>
    <col min="11267" max="11267" width="15.85546875" style="2" customWidth="1"/>
    <col min="11268" max="11268" width="15.28515625" style="2" customWidth="1"/>
    <col min="11269" max="11271" width="0" style="2" hidden="1" customWidth="1"/>
    <col min="11272" max="11272" width="9.28515625" style="2" customWidth="1"/>
    <col min="11273" max="11520" width="9.140625" style="2"/>
    <col min="11521" max="11521" width="28.140625" style="2" customWidth="1"/>
    <col min="11522" max="11522" width="33.140625" style="2" customWidth="1"/>
    <col min="11523" max="11523" width="15.85546875" style="2" customWidth="1"/>
    <col min="11524" max="11524" width="15.28515625" style="2" customWidth="1"/>
    <col min="11525" max="11527" width="0" style="2" hidden="1" customWidth="1"/>
    <col min="11528" max="11528" width="9.28515625" style="2" customWidth="1"/>
    <col min="11529" max="11776" width="9.140625" style="2"/>
    <col min="11777" max="11777" width="28.140625" style="2" customWidth="1"/>
    <col min="11778" max="11778" width="33.140625" style="2" customWidth="1"/>
    <col min="11779" max="11779" width="15.85546875" style="2" customWidth="1"/>
    <col min="11780" max="11780" width="15.28515625" style="2" customWidth="1"/>
    <col min="11781" max="11783" width="0" style="2" hidden="1" customWidth="1"/>
    <col min="11784" max="11784" width="9.28515625" style="2" customWidth="1"/>
    <col min="11785" max="12032" width="9.140625" style="2"/>
    <col min="12033" max="12033" width="28.140625" style="2" customWidth="1"/>
    <col min="12034" max="12034" width="33.140625" style="2" customWidth="1"/>
    <col min="12035" max="12035" width="15.85546875" style="2" customWidth="1"/>
    <col min="12036" max="12036" width="15.28515625" style="2" customWidth="1"/>
    <col min="12037" max="12039" width="0" style="2" hidden="1" customWidth="1"/>
    <col min="12040" max="12040" width="9.28515625" style="2" customWidth="1"/>
    <col min="12041" max="12288" width="9.140625" style="2"/>
    <col min="12289" max="12289" width="28.140625" style="2" customWidth="1"/>
    <col min="12290" max="12290" width="33.140625" style="2" customWidth="1"/>
    <col min="12291" max="12291" width="15.85546875" style="2" customWidth="1"/>
    <col min="12292" max="12292" width="15.28515625" style="2" customWidth="1"/>
    <col min="12293" max="12295" width="0" style="2" hidden="1" customWidth="1"/>
    <col min="12296" max="12296" width="9.28515625" style="2" customWidth="1"/>
    <col min="12297" max="12544" width="9.140625" style="2"/>
    <col min="12545" max="12545" width="28.140625" style="2" customWidth="1"/>
    <col min="12546" max="12546" width="33.140625" style="2" customWidth="1"/>
    <col min="12547" max="12547" width="15.85546875" style="2" customWidth="1"/>
    <col min="12548" max="12548" width="15.28515625" style="2" customWidth="1"/>
    <col min="12549" max="12551" width="0" style="2" hidden="1" customWidth="1"/>
    <col min="12552" max="12552" width="9.28515625" style="2" customWidth="1"/>
    <col min="12553" max="12800" width="9.140625" style="2"/>
    <col min="12801" max="12801" width="28.140625" style="2" customWidth="1"/>
    <col min="12802" max="12802" width="33.140625" style="2" customWidth="1"/>
    <col min="12803" max="12803" width="15.85546875" style="2" customWidth="1"/>
    <col min="12804" max="12804" width="15.28515625" style="2" customWidth="1"/>
    <col min="12805" max="12807" width="0" style="2" hidden="1" customWidth="1"/>
    <col min="12808" max="12808" width="9.28515625" style="2" customWidth="1"/>
    <col min="12809" max="13056" width="9.140625" style="2"/>
    <col min="13057" max="13057" width="28.140625" style="2" customWidth="1"/>
    <col min="13058" max="13058" width="33.140625" style="2" customWidth="1"/>
    <col min="13059" max="13059" width="15.85546875" style="2" customWidth="1"/>
    <col min="13060" max="13060" width="15.28515625" style="2" customWidth="1"/>
    <col min="13061" max="13063" width="0" style="2" hidden="1" customWidth="1"/>
    <col min="13064" max="13064" width="9.28515625" style="2" customWidth="1"/>
    <col min="13065" max="13312" width="9.140625" style="2"/>
    <col min="13313" max="13313" width="28.140625" style="2" customWidth="1"/>
    <col min="13314" max="13314" width="33.140625" style="2" customWidth="1"/>
    <col min="13315" max="13315" width="15.85546875" style="2" customWidth="1"/>
    <col min="13316" max="13316" width="15.28515625" style="2" customWidth="1"/>
    <col min="13317" max="13319" width="0" style="2" hidden="1" customWidth="1"/>
    <col min="13320" max="13320" width="9.28515625" style="2" customWidth="1"/>
    <col min="13321" max="13568" width="9.140625" style="2"/>
    <col min="13569" max="13569" width="28.140625" style="2" customWidth="1"/>
    <col min="13570" max="13570" width="33.140625" style="2" customWidth="1"/>
    <col min="13571" max="13571" width="15.85546875" style="2" customWidth="1"/>
    <col min="13572" max="13572" width="15.28515625" style="2" customWidth="1"/>
    <col min="13573" max="13575" width="0" style="2" hidden="1" customWidth="1"/>
    <col min="13576" max="13576" width="9.28515625" style="2" customWidth="1"/>
    <col min="13577" max="13824" width="9.140625" style="2"/>
    <col min="13825" max="13825" width="28.140625" style="2" customWidth="1"/>
    <col min="13826" max="13826" width="33.140625" style="2" customWidth="1"/>
    <col min="13827" max="13827" width="15.85546875" style="2" customWidth="1"/>
    <col min="13828" max="13828" width="15.28515625" style="2" customWidth="1"/>
    <col min="13829" max="13831" width="0" style="2" hidden="1" customWidth="1"/>
    <col min="13832" max="13832" width="9.28515625" style="2" customWidth="1"/>
    <col min="13833" max="14080" width="9.140625" style="2"/>
    <col min="14081" max="14081" width="28.140625" style="2" customWidth="1"/>
    <col min="14082" max="14082" width="33.140625" style="2" customWidth="1"/>
    <col min="14083" max="14083" width="15.85546875" style="2" customWidth="1"/>
    <col min="14084" max="14084" width="15.28515625" style="2" customWidth="1"/>
    <col min="14085" max="14087" width="0" style="2" hidden="1" customWidth="1"/>
    <col min="14088" max="14088" width="9.28515625" style="2" customWidth="1"/>
    <col min="14089" max="14336" width="9.140625" style="2"/>
    <col min="14337" max="14337" width="28.140625" style="2" customWidth="1"/>
    <col min="14338" max="14338" width="33.140625" style="2" customWidth="1"/>
    <col min="14339" max="14339" width="15.85546875" style="2" customWidth="1"/>
    <col min="14340" max="14340" width="15.28515625" style="2" customWidth="1"/>
    <col min="14341" max="14343" width="0" style="2" hidden="1" customWidth="1"/>
    <col min="14344" max="14344" width="9.28515625" style="2" customWidth="1"/>
    <col min="14345" max="14592" width="9.140625" style="2"/>
    <col min="14593" max="14593" width="28.140625" style="2" customWidth="1"/>
    <col min="14594" max="14594" width="33.140625" style="2" customWidth="1"/>
    <col min="14595" max="14595" width="15.85546875" style="2" customWidth="1"/>
    <col min="14596" max="14596" width="15.28515625" style="2" customWidth="1"/>
    <col min="14597" max="14599" width="0" style="2" hidden="1" customWidth="1"/>
    <col min="14600" max="14600" width="9.28515625" style="2" customWidth="1"/>
    <col min="14601" max="14848" width="9.140625" style="2"/>
    <col min="14849" max="14849" width="28.140625" style="2" customWidth="1"/>
    <col min="14850" max="14850" width="33.140625" style="2" customWidth="1"/>
    <col min="14851" max="14851" width="15.85546875" style="2" customWidth="1"/>
    <col min="14852" max="14852" width="15.28515625" style="2" customWidth="1"/>
    <col min="14853" max="14855" width="0" style="2" hidden="1" customWidth="1"/>
    <col min="14856" max="14856" width="9.28515625" style="2" customWidth="1"/>
    <col min="14857" max="15104" width="9.140625" style="2"/>
    <col min="15105" max="15105" width="28.140625" style="2" customWidth="1"/>
    <col min="15106" max="15106" width="33.140625" style="2" customWidth="1"/>
    <col min="15107" max="15107" width="15.85546875" style="2" customWidth="1"/>
    <col min="15108" max="15108" width="15.28515625" style="2" customWidth="1"/>
    <col min="15109" max="15111" width="0" style="2" hidden="1" customWidth="1"/>
    <col min="15112" max="15112" width="9.28515625" style="2" customWidth="1"/>
    <col min="15113" max="15360" width="9.140625" style="2"/>
    <col min="15361" max="15361" width="28.140625" style="2" customWidth="1"/>
    <col min="15362" max="15362" width="33.140625" style="2" customWidth="1"/>
    <col min="15363" max="15363" width="15.85546875" style="2" customWidth="1"/>
    <col min="15364" max="15364" width="15.28515625" style="2" customWidth="1"/>
    <col min="15365" max="15367" width="0" style="2" hidden="1" customWidth="1"/>
    <col min="15368" max="15368" width="9.28515625" style="2" customWidth="1"/>
    <col min="15369" max="15616" width="9.140625" style="2"/>
    <col min="15617" max="15617" width="28.140625" style="2" customWidth="1"/>
    <col min="15618" max="15618" width="33.140625" style="2" customWidth="1"/>
    <col min="15619" max="15619" width="15.85546875" style="2" customWidth="1"/>
    <col min="15620" max="15620" width="15.28515625" style="2" customWidth="1"/>
    <col min="15621" max="15623" width="0" style="2" hidden="1" customWidth="1"/>
    <col min="15624" max="15624" width="9.28515625" style="2" customWidth="1"/>
    <col min="15625" max="15872" width="9.140625" style="2"/>
    <col min="15873" max="15873" width="28.140625" style="2" customWidth="1"/>
    <col min="15874" max="15874" width="33.140625" style="2" customWidth="1"/>
    <col min="15875" max="15875" width="15.85546875" style="2" customWidth="1"/>
    <col min="15876" max="15876" width="15.28515625" style="2" customWidth="1"/>
    <col min="15877" max="15879" width="0" style="2" hidden="1" customWidth="1"/>
    <col min="15880" max="15880" width="9.28515625" style="2" customWidth="1"/>
    <col min="15881" max="16128" width="9.140625" style="2"/>
    <col min="16129" max="16129" width="28.140625" style="2" customWidth="1"/>
    <col min="16130" max="16130" width="33.140625" style="2" customWidth="1"/>
    <col min="16131" max="16131" width="15.85546875" style="2" customWidth="1"/>
    <col min="16132" max="16132" width="15.28515625" style="2" customWidth="1"/>
    <col min="16133" max="16135" width="0" style="2" hidden="1" customWidth="1"/>
    <col min="16136" max="16136" width="9.28515625" style="2" customWidth="1"/>
    <col min="16137" max="16384" width="9.140625" style="2"/>
  </cols>
  <sheetData>
    <row r="1" spans="1:8" x14ac:dyDescent="0.3">
      <c r="B1" s="36" t="s">
        <v>36</v>
      </c>
      <c r="C1" s="36"/>
      <c r="D1" s="36"/>
      <c r="E1" s="36"/>
      <c r="F1" s="36"/>
      <c r="G1" s="36"/>
      <c r="H1" s="36"/>
    </row>
    <row r="2" spans="1:8" x14ac:dyDescent="0.3">
      <c r="B2" s="36" t="s">
        <v>31</v>
      </c>
      <c r="C2" s="36"/>
      <c r="D2" s="36"/>
      <c r="E2" s="36"/>
      <c r="F2" s="36"/>
      <c r="G2" s="36"/>
      <c r="H2" s="36"/>
    </row>
    <row r="3" spans="1:8" x14ac:dyDescent="0.3">
      <c r="B3" s="36" t="s">
        <v>15</v>
      </c>
      <c r="C3" s="36"/>
      <c r="D3" s="36"/>
      <c r="E3" s="36"/>
      <c r="F3" s="36"/>
      <c r="G3" s="36"/>
      <c r="H3" s="36"/>
    </row>
    <row r="4" spans="1:8" x14ac:dyDescent="0.3">
      <c r="B4" s="38" t="s">
        <v>47</v>
      </c>
      <c r="C4" s="38"/>
      <c r="D4" s="38"/>
      <c r="E4" s="38"/>
      <c r="F4" s="38"/>
      <c r="G4" s="38"/>
      <c r="H4" s="38"/>
    </row>
    <row r="6" spans="1:8" x14ac:dyDescent="0.3">
      <c r="D6" s="37" t="s">
        <v>37</v>
      </c>
      <c r="E6" s="37"/>
      <c r="F6" s="37"/>
      <c r="G6" s="37"/>
      <c r="H6" s="37"/>
    </row>
    <row r="7" spans="1:8" ht="43.5" customHeight="1" x14ac:dyDescent="0.3">
      <c r="A7" s="34" t="s">
        <v>45</v>
      </c>
      <c r="B7" s="34"/>
      <c r="C7" s="34"/>
      <c r="D7" s="34"/>
      <c r="E7" s="34"/>
      <c r="F7" s="34"/>
      <c r="G7" s="34"/>
      <c r="H7" s="34"/>
    </row>
    <row r="8" spans="1:8" x14ac:dyDescent="0.3">
      <c r="A8" s="35"/>
      <c r="B8" s="35"/>
      <c r="C8" s="35"/>
    </row>
    <row r="9" spans="1:8" s="28" customFormat="1" ht="63" x14ac:dyDescent="0.25">
      <c r="A9" s="8" t="s">
        <v>0</v>
      </c>
      <c r="B9" s="8" t="s">
        <v>1</v>
      </c>
      <c r="C9" s="8" t="s">
        <v>2</v>
      </c>
      <c r="D9" s="27" t="s">
        <v>46</v>
      </c>
      <c r="E9" s="7"/>
      <c r="F9" s="7"/>
      <c r="G9" s="7"/>
      <c r="H9" s="27" t="s">
        <v>3</v>
      </c>
    </row>
    <row r="10" spans="1:8" s="28" customFormat="1" ht="15.75" x14ac:dyDescent="0.25">
      <c r="A10" s="27">
        <v>1</v>
      </c>
      <c r="B10" s="27">
        <v>2</v>
      </c>
      <c r="C10" s="29">
        <v>3</v>
      </c>
      <c r="D10" s="18">
        <v>4</v>
      </c>
      <c r="E10" s="18"/>
      <c r="F10" s="18"/>
      <c r="G10" s="18"/>
      <c r="H10" s="18">
        <v>5</v>
      </c>
    </row>
    <row r="11" spans="1:8" ht="31.5" x14ac:dyDescent="0.3">
      <c r="A11" s="19" t="s">
        <v>4</v>
      </c>
      <c r="B11" s="4" t="s">
        <v>16</v>
      </c>
      <c r="C11" s="20">
        <f>C12+C14+C16+C19+C21</f>
        <v>1120464.58</v>
      </c>
      <c r="D11" s="20">
        <f>D12+D14+D16+D19+D21</f>
        <v>399490.26</v>
      </c>
      <c r="E11" s="5">
        <v>39401.33</v>
      </c>
      <c r="F11" s="5">
        <v>42044.09</v>
      </c>
      <c r="G11" s="5">
        <v>44531</v>
      </c>
      <c r="H11" s="6">
        <f>D11/C11*100</f>
        <v>35.653983814463821</v>
      </c>
    </row>
    <row r="12" spans="1:8" x14ac:dyDescent="0.3">
      <c r="A12" s="19" t="s">
        <v>5</v>
      </c>
      <c r="B12" s="4" t="s">
        <v>17</v>
      </c>
      <c r="C12" s="31">
        <f>C13</f>
        <v>399115</v>
      </c>
      <c r="D12" s="31">
        <f>D13</f>
        <v>259984.59</v>
      </c>
      <c r="E12" s="7"/>
      <c r="F12" s="7"/>
      <c r="G12" s="7"/>
      <c r="H12" s="6">
        <f t="shared" ref="H12:H29" si="0">D12/C12*100</f>
        <v>65.140270348145265</v>
      </c>
    </row>
    <row r="13" spans="1:8" ht="31.5" x14ac:dyDescent="0.3">
      <c r="A13" s="21" t="s">
        <v>6</v>
      </c>
      <c r="B13" s="9" t="s">
        <v>18</v>
      </c>
      <c r="C13" s="23">
        <v>399115</v>
      </c>
      <c r="D13" s="23">
        <f>255041.65+2321.05+2621.89</f>
        <v>259984.59</v>
      </c>
      <c r="E13" s="7"/>
      <c r="F13" s="7"/>
      <c r="G13" s="7"/>
      <c r="H13" s="10">
        <f t="shared" si="0"/>
        <v>65.140270348145265</v>
      </c>
    </row>
    <row r="14" spans="1:8" x14ac:dyDescent="0.3">
      <c r="A14" s="19" t="s">
        <v>7</v>
      </c>
      <c r="B14" s="14" t="s">
        <v>19</v>
      </c>
      <c r="C14" s="30">
        <f>C15</f>
        <v>100</v>
      </c>
      <c r="D14" s="30">
        <f>D15</f>
        <v>-276.48</v>
      </c>
      <c r="E14" s="7"/>
      <c r="F14" s="7"/>
      <c r="G14" s="7"/>
      <c r="H14" s="6">
        <f t="shared" si="0"/>
        <v>-276.48</v>
      </c>
    </row>
    <row r="15" spans="1:8" ht="31.5" x14ac:dyDescent="0.3">
      <c r="A15" s="21" t="s">
        <v>8</v>
      </c>
      <c r="B15" s="9" t="s">
        <v>20</v>
      </c>
      <c r="C15" s="23">
        <v>100</v>
      </c>
      <c r="D15" s="12">
        <v>-276.48</v>
      </c>
      <c r="E15" s="7"/>
      <c r="F15" s="7"/>
      <c r="G15" s="7"/>
      <c r="H15" s="10">
        <f t="shared" si="0"/>
        <v>-276.48</v>
      </c>
    </row>
    <row r="16" spans="1:8" x14ac:dyDescent="0.3">
      <c r="A16" s="19" t="s">
        <v>9</v>
      </c>
      <c r="B16" s="14" t="s">
        <v>12</v>
      </c>
      <c r="C16" s="30">
        <f>C17+C18</f>
        <v>546000</v>
      </c>
      <c r="D16" s="30">
        <f>D17+D18</f>
        <v>106338.97</v>
      </c>
      <c r="E16" s="7"/>
      <c r="F16" s="7"/>
      <c r="G16" s="7"/>
      <c r="H16" s="6">
        <f t="shared" si="0"/>
        <v>19.476001831501833</v>
      </c>
    </row>
    <row r="17" spans="1:8" ht="31.5" x14ac:dyDescent="0.3">
      <c r="A17" s="21" t="s">
        <v>10</v>
      </c>
      <c r="B17" s="9" t="s">
        <v>11</v>
      </c>
      <c r="C17" s="23">
        <v>145000</v>
      </c>
      <c r="D17" s="12">
        <v>6277.61</v>
      </c>
      <c r="E17" s="7"/>
      <c r="F17" s="7"/>
      <c r="G17" s="7"/>
      <c r="H17" s="10">
        <f t="shared" si="0"/>
        <v>4.3293862068965518</v>
      </c>
    </row>
    <row r="18" spans="1:8" x14ac:dyDescent="0.3">
      <c r="A18" s="21" t="s">
        <v>21</v>
      </c>
      <c r="B18" s="9" t="s">
        <v>22</v>
      </c>
      <c r="C18" s="23">
        <v>401000</v>
      </c>
      <c r="D18" s="13">
        <f>30586.51+69474.85</f>
        <v>100061.36</v>
      </c>
      <c r="E18" s="7"/>
      <c r="F18" s="7"/>
      <c r="G18" s="7"/>
      <c r="H18" s="10">
        <f t="shared" si="0"/>
        <v>24.952957605985038</v>
      </c>
    </row>
    <row r="19" spans="1:8" ht="78.75" x14ac:dyDescent="0.3">
      <c r="A19" s="19" t="s">
        <v>26</v>
      </c>
      <c r="B19" s="14" t="s">
        <v>27</v>
      </c>
      <c r="C19" s="30">
        <f>C20</f>
        <v>141811.49</v>
      </c>
      <c r="D19" s="30">
        <f>D20</f>
        <v>5.09</v>
      </c>
      <c r="E19" s="7"/>
      <c r="F19" s="7"/>
      <c r="G19" s="7"/>
      <c r="H19" s="6">
        <f t="shared" si="0"/>
        <v>3.5892719271195866E-3</v>
      </c>
    </row>
    <row r="20" spans="1:8" ht="189" x14ac:dyDescent="0.3">
      <c r="A20" s="25" t="s">
        <v>28</v>
      </c>
      <c r="B20" s="15" t="s">
        <v>29</v>
      </c>
      <c r="C20" s="23">
        <v>141811.49</v>
      </c>
      <c r="D20" s="22">
        <v>5.09</v>
      </c>
      <c r="E20" s="7"/>
      <c r="F20" s="7"/>
      <c r="G20" s="7"/>
      <c r="H20" s="10">
        <f t="shared" si="0"/>
        <v>3.5892719271195866E-3</v>
      </c>
    </row>
    <row r="21" spans="1:8" x14ac:dyDescent="0.3">
      <c r="A21" s="19" t="s">
        <v>40</v>
      </c>
      <c r="B21" s="17" t="s">
        <v>41</v>
      </c>
      <c r="C21" s="30">
        <f>C22</f>
        <v>33438.089999999997</v>
      </c>
      <c r="D21" s="30">
        <f>D22</f>
        <v>33438.089999999997</v>
      </c>
      <c r="E21" s="7"/>
      <c r="F21" s="7"/>
      <c r="G21" s="7"/>
      <c r="H21" s="6">
        <f t="shared" si="0"/>
        <v>100</v>
      </c>
    </row>
    <row r="22" spans="1:8" x14ac:dyDescent="0.3">
      <c r="A22" s="25" t="s">
        <v>42</v>
      </c>
      <c r="B22" s="15" t="s">
        <v>43</v>
      </c>
      <c r="C22" s="23">
        <v>33438.089999999997</v>
      </c>
      <c r="D22" s="24">
        <v>33438.089999999997</v>
      </c>
      <c r="E22" s="7"/>
      <c r="F22" s="7"/>
      <c r="G22" s="7"/>
      <c r="H22" s="10">
        <f t="shared" si="0"/>
        <v>100</v>
      </c>
    </row>
    <row r="23" spans="1:8" ht="31.5" x14ac:dyDescent="0.3">
      <c r="A23" s="26" t="s">
        <v>13</v>
      </c>
      <c r="B23" s="16" t="s">
        <v>44</v>
      </c>
      <c r="C23" s="30">
        <f>C24</f>
        <v>11115430.98</v>
      </c>
      <c r="D23" s="30">
        <f>D24</f>
        <v>8710320.8200000003</v>
      </c>
      <c r="E23" s="7"/>
      <c r="F23" s="7"/>
      <c r="G23" s="7"/>
      <c r="H23" s="6">
        <f t="shared" si="0"/>
        <v>78.362420995393549</v>
      </c>
    </row>
    <row r="24" spans="1:8" ht="63" x14ac:dyDescent="0.3">
      <c r="A24" s="26" t="s">
        <v>14</v>
      </c>
      <c r="B24" s="16" t="s">
        <v>23</v>
      </c>
      <c r="C24" s="30">
        <f>C25+C26+C27+C28</f>
        <v>11115430.98</v>
      </c>
      <c r="D24" s="30">
        <f>D25+D26+D27+D28</f>
        <v>8710320.8200000003</v>
      </c>
      <c r="E24" s="7"/>
      <c r="F24" s="7"/>
      <c r="G24" s="7"/>
      <c r="H24" s="6">
        <f t="shared" si="0"/>
        <v>78.362420995393549</v>
      </c>
    </row>
    <row r="25" spans="1:8" ht="47.25" x14ac:dyDescent="0.3">
      <c r="A25" s="21" t="s">
        <v>32</v>
      </c>
      <c r="B25" s="9" t="s">
        <v>30</v>
      </c>
      <c r="C25" s="23">
        <v>6069726.4400000004</v>
      </c>
      <c r="D25" s="24">
        <f>3797851+754445.44</f>
        <v>4552296.4399999995</v>
      </c>
      <c r="E25" s="7"/>
      <c r="F25" s="7"/>
      <c r="G25" s="7"/>
      <c r="H25" s="10">
        <f t="shared" si="0"/>
        <v>75.000026525083385</v>
      </c>
    </row>
    <row r="26" spans="1:8" ht="63" x14ac:dyDescent="0.3">
      <c r="A26" s="21" t="s">
        <v>33</v>
      </c>
      <c r="B26" s="11" t="s">
        <v>24</v>
      </c>
      <c r="C26" s="23">
        <v>3115913.21</v>
      </c>
      <c r="D26" s="24">
        <v>2674899.21</v>
      </c>
      <c r="E26" s="7"/>
      <c r="F26" s="7"/>
      <c r="G26" s="7"/>
      <c r="H26" s="10">
        <f t="shared" si="0"/>
        <v>85.846396536827811</v>
      </c>
    </row>
    <row r="27" spans="1:8" ht="47.25" x14ac:dyDescent="0.3">
      <c r="A27" s="21" t="s">
        <v>34</v>
      </c>
      <c r="B27" s="9" t="s">
        <v>38</v>
      </c>
      <c r="C27" s="23">
        <v>115400</v>
      </c>
      <c r="D27" s="12">
        <v>66479.19</v>
      </c>
      <c r="E27" s="7"/>
      <c r="F27" s="7"/>
      <c r="G27" s="7"/>
      <c r="H27" s="10">
        <f t="shared" si="0"/>
        <v>57.607616984402078</v>
      </c>
    </row>
    <row r="28" spans="1:8" ht="31.5" x14ac:dyDescent="0.3">
      <c r="A28" s="21" t="s">
        <v>35</v>
      </c>
      <c r="B28" s="11" t="s">
        <v>39</v>
      </c>
      <c r="C28" s="23">
        <v>1814391.33</v>
      </c>
      <c r="D28" s="23">
        <v>1416645.98</v>
      </c>
      <c r="E28" s="7"/>
      <c r="F28" s="7"/>
      <c r="G28" s="7"/>
      <c r="H28" s="10">
        <f t="shared" si="0"/>
        <v>78.078304088897951</v>
      </c>
    </row>
    <row r="29" spans="1:8" ht="29.25" customHeight="1" x14ac:dyDescent="0.3">
      <c r="A29" s="32" t="s">
        <v>25</v>
      </c>
      <c r="B29" s="33"/>
      <c r="C29" s="30">
        <f>C11+C23</f>
        <v>12235895.560000001</v>
      </c>
      <c r="D29" s="30">
        <f>D11+D23</f>
        <v>9109811.0800000001</v>
      </c>
      <c r="E29" s="7"/>
      <c r="F29" s="7"/>
      <c r="G29" s="7"/>
      <c r="H29" s="6">
        <f t="shared" si="0"/>
        <v>74.451526946508196</v>
      </c>
    </row>
  </sheetData>
  <mergeCells count="8">
    <mergeCell ref="A29:B29"/>
    <mergeCell ref="B4:H4"/>
    <mergeCell ref="A7:H7"/>
    <mergeCell ref="A8:C8"/>
    <mergeCell ref="B1:H1"/>
    <mergeCell ref="B2:H2"/>
    <mergeCell ref="B3:H3"/>
    <mergeCell ref="D6:H6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 таб1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2023-10-25T06:44:39Z</dcterms:modified>
</cp:coreProperties>
</file>