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570" windowHeight="7545"/>
  </bookViews>
  <sheets>
    <sheet name="Лист1" sheetId="1" r:id="rId1"/>
  </sheets>
  <definedNames>
    <definedName name="_xlnm.Print_Titles" localSheetId="0">Лист1!$3:$5</definedName>
  </definedNames>
  <calcPr calcId="144525"/>
</workbook>
</file>

<file path=xl/calcChain.xml><?xml version="1.0" encoding="utf-8"?>
<calcChain xmlns="http://schemas.openxmlformats.org/spreadsheetml/2006/main">
  <c r="L14" i="1" l="1"/>
  <c r="I14" i="1"/>
  <c r="K6" i="1"/>
  <c r="H6" i="1"/>
  <c r="F14" i="1"/>
  <c r="E6" i="1"/>
  <c r="E7" i="1"/>
  <c r="J15" i="1"/>
  <c r="G15" i="1"/>
  <c r="D15" i="1"/>
  <c r="C15" i="1"/>
  <c r="B15" i="1"/>
  <c r="L7" i="1" l="1"/>
  <c r="I7" i="1"/>
  <c r="L8" i="1"/>
  <c r="L9" i="1"/>
  <c r="L10" i="1"/>
  <c r="L11" i="1"/>
  <c r="L12" i="1"/>
  <c r="L13" i="1"/>
  <c r="L6" i="1"/>
  <c r="K8" i="1"/>
  <c r="K9" i="1"/>
  <c r="K10" i="1"/>
  <c r="K11" i="1"/>
  <c r="K12" i="1"/>
  <c r="K13" i="1"/>
  <c r="I8" i="1"/>
  <c r="I9" i="1"/>
  <c r="I10" i="1"/>
  <c r="I11" i="1"/>
  <c r="I12" i="1"/>
  <c r="I13" i="1"/>
  <c r="I6" i="1"/>
  <c r="H8" i="1"/>
  <c r="H9" i="1"/>
  <c r="H10" i="1"/>
  <c r="H11" i="1"/>
  <c r="H12" i="1"/>
  <c r="H13" i="1"/>
  <c r="F7" i="1"/>
  <c r="F8" i="1"/>
  <c r="F9" i="1"/>
  <c r="F10" i="1"/>
  <c r="F11" i="1"/>
  <c r="F12" i="1"/>
  <c r="F13" i="1"/>
  <c r="F6" i="1"/>
  <c r="E8" i="1"/>
  <c r="E9" i="1"/>
  <c r="E10" i="1"/>
  <c r="E11" i="1"/>
  <c r="E12" i="1"/>
  <c r="E13" i="1"/>
  <c r="H7" i="1" l="1"/>
  <c r="K7" i="1"/>
  <c r="E15" i="1" l="1"/>
  <c r="L15" i="1"/>
  <c r="K15" i="1"/>
  <c r="I15" i="1"/>
  <c r="H15" i="1"/>
  <c r="F15" i="1"/>
</calcChain>
</file>

<file path=xl/sharedStrings.xml><?xml version="1.0" encoding="utf-8"?>
<sst xmlns="http://schemas.openxmlformats.org/spreadsheetml/2006/main" count="30" uniqueCount="30">
  <si>
    <t>Наименование</t>
  </si>
  <si>
    <t>5=4/2</t>
  </si>
  <si>
    <t>6=4/3</t>
  </si>
  <si>
    <t>8=7/2</t>
  </si>
  <si>
    <t>9=7/3</t>
  </si>
  <si>
    <t>11=10/2</t>
  </si>
  <si>
    <t>11=10/3</t>
  </si>
  <si>
    <t>ИТОГО:</t>
  </si>
  <si>
    <t>(руб.)</t>
  </si>
  <si>
    <t>Проект на 2024 год</t>
  </si>
  <si>
    <t>Муниципальная программа Холуйского сельского поселения "Дороги"</t>
  </si>
  <si>
    <t>Муниципальная программа Холуйского сельского поселения "Благоустройство"</t>
  </si>
  <si>
    <t>Муниципальная программа Холуйского сельского поселения "Развитие культуры"</t>
  </si>
  <si>
    <t>Муниципальная программа Холуйского сельского поселения "Безопасность"</t>
  </si>
  <si>
    <t>Муниципальная программа Холуйского сельского поселения "Энергоэффективность и энергосбережение"</t>
  </si>
  <si>
    <t>Муниципальная программа Холуйского сельского поселения "Совершенствование институтов местного самоуправления"</t>
  </si>
  <si>
    <t>Муниципальная программа Холуйского сельского поселения "Гражданско-патриотическое воспитание несовершеннолетних и молодёжи""</t>
  </si>
  <si>
    <t>Проект на 2025 год</t>
  </si>
  <si>
    <t>Муниципальная программа Холуйского сельского поселения "Формирование современной комфортной среды на территории Холуйского сельского поселения"</t>
  </si>
  <si>
    <t>Муниципальная программа Холуйского сельского поселения "Поддержка малого и среднего предпринимательства"</t>
  </si>
  <si>
    <t>Расходы бюджета Холуйского сельского поселения на реализацию муниципальных программ Холуйского сельского поселения на 2024 год и на плановый период 2025 и 2026 годов в сравнении с исполнением за 2022 год и ожидаемым исполнением за 2023 год</t>
  </si>
  <si>
    <t>Исполнено за 2022 год</t>
  </si>
  <si>
    <t>Ожидаемое исполнение за 2023 год</t>
  </si>
  <si>
    <t>2024 год к исполнению за 2022 год</t>
  </si>
  <si>
    <t>2024 год к ожидаемому исполнению за 2023 год</t>
  </si>
  <si>
    <t>2025 год к исполнению за 2022 год</t>
  </si>
  <si>
    <t>2025 год к ожидаемому исполнению за 2023 год</t>
  </si>
  <si>
    <t>Проект на 2026 год</t>
  </si>
  <si>
    <t>2026 год к исполнению за 2022 год</t>
  </si>
  <si>
    <t>2026 год к ожидаемому исполнению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</si>
</sst>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" fontId="4" fillId="2" borderId="1">
      <alignment horizontal="right" vertical="top" shrinkToFit="1"/>
    </xf>
  </cellStyleXfs>
  <cellXfs count="1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vertical="top"/>
    </xf>
    <xf numFmtId="4" fontId="8" fillId="0" borderId="2" xfId="1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</cellXfs>
  <cellStyles count="3">
    <cellStyle name="xl35" xfId="2"/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activeCell="G12" sqref="G12"/>
    </sheetView>
  </sheetViews>
  <sheetFormatPr defaultRowHeight="15" x14ac:dyDescent="0.25"/>
  <cols>
    <col min="1" max="1" width="39.85546875" style="1" customWidth="1"/>
    <col min="2" max="2" width="16.5703125" style="1" customWidth="1"/>
    <col min="3" max="3" width="15.140625" customWidth="1"/>
    <col min="4" max="4" width="16.140625" customWidth="1"/>
    <col min="5" max="5" width="14.28515625" customWidth="1"/>
    <col min="6" max="6" width="15.42578125" customWidth="1"/>
    <col min="7" max="7" width="15.42578125" bestFit="1" customWidth="1"/>
    <col min="8" max="9" width="13.140625" customWidth="1"/>
    <col min="10" max="10" width="15.42578125" bestFit="1" customWidth="1"/>
    <col min="11" max="11" width="12.28515625" customWidth="1"/>
    <col min="12" max="12" width="13.140625" customWidth="1"/>
  </cols>
  <sheetData>
    <row r="1" spans="1:12" ht="29.25" customHeight="1" x14ac:dyDescent="0.2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L2" s="2" t="s">
        <v>8</v>
      </c>
    </row>
    <row r="3" spans="1:12" ht="15.75" customHeight="1" x14ac:dyDescent="0.25">
      <c r="A3" s="13" t="s">
        <v>0</v>
      </c>
      <c r="B3" s="16" t="s">
        <v>21</v>
      </c>
      <c r="C3" s="17" t="s">
        <v>22</v>
      </c>
      <c r="D3" s="16" t="s">
        <v>9</v>
      </c>
      <c r="E3" s="13" t="s">
        <v>23</v>
      </c>
      <c r="F3" s="13" t="s">
        <v>24</v>
      </c>
      <c r="G3" s="15" t="s">
        <v>17</v>
      </c>
      <c r="H3" s="13" t="s">
        <v>25</v>
      </c>
      <c r="I3" s="13" t="s">
        <v>26</v>
      </c>
      <c r="J3" s="15" t="s">
        <v>27</v>
      </c>
      <c r="K3" s="13" t="s">
        <v>28</v>
      </c>
      <c r="L3" s="13" t="s">
        <v>29</v>
      </c>
    </row>
    <row r="4" spans="1:12" ht="47.25" customHeight="1" x14ac:dyDescent="0.25">
      <c r="A4" s="13"/>
      <c r="B4" s="16"/>
      <c r="C4" s="17"/>
      <c r="D4" s="16"/>
      <c r="E4" s="13"/>
      <c r="F4" s="13"/>
      <c r="G4" s="15"/>
      <c r="H4" s="13"/>
      <c r="I4" s="13"/>
      <c r="J4" s="15"/>
      <c r="K4" s="13"/>
      <c r="L4" s="13"/>
    </row>
    <row r="5" spans="1:12" ht="15.75" customHeight="1" x14ac:dyDescent="0.25">
      <c r="A5" s="3">
        <v>1</v>
      </c>
      <c r="B5" s="3">
        <v>2</v>
      </c>
      <c r="C5" s="3">
        <v>3</v>
      </c>
      <c r="D5" s="3">
        <v>4</v>
      </c>
      <c r="E5" s="3" t="s">
        <v>1</v>
      </c>
      <c r="F5" s="3" t="s">
        <v>2</v>
      </c>
      <c r="G5" s="3">
        <v>7</v>
      </c>
      <c r="H5" s="3" t="s">
        <v>3</v>
      </c>
      <c r="I5" s="3" t="s">
        <v>4</v>
      </c>
      <c r="J5" s="3">
        <v>10</v>
      </c>
      <c r="K5" s="3" t="s">
        <v>5</v>
      </c>
      <c r="L5" s="3" t="s">
        <v>6</v>
      </c>
    </row>
    <row r="6" spans="1:12" ht="56.25" x14ac:dyDescent="0.3">
      <c r="A6" s="11" t="s">
        <v>10</v>
      </c>
      <c r="B6" s="4">
        <v>1240980.1299999999</v>
      </c>
      <c r="C6" s="5">
        <v>1365078.14</v>
      </c>
      <c r="D6" s="6">
        <v>1596640</v>
      </c>
      <c r="E6" s="7">
        <f>D6/B6*100</f>
        <v>128.65959425152118</v>
      </c>
      <c r="F6" s="7">
        <f>D6/C6*100</f>
        <v>116.96326775843031</v>
      </c>
      <c r="G6" s="6">
        <v>1596640</v>
      </c>
      <c r="H6" s="7">
        <f t="shared" ref="H6:H13" si="0">G6/B6*100</f>
        <v>128.65959425152118</v>
      </c>
      <c r="I6" s="7">
        <f>G6/C6*100</f>
        <v>116.96326775843031</v>
      </c>
      <c r="J6" s="5">
        <v>1596640</v>
      </c>
      <c r="K6" s="7">
        <f t="shared" ref="K6:K13" si="1">J6/B6*100</f>
        <v>128.65959425152118</v>
      </c>
      <c r="L6" s="7">
        <f>J6/C6*100</f>
        <v>116.96326775843031</v>
      </c>
    </row>
    <row r="7" spans="1:12" ht="56.25" x14ac:dyDescent="0.3">
      <c r="A7" s="11" t="s">
        <v>11</v>
      </c>
      <c r="B7" s="4">
        <v>1223904.79</v>
      </c>
      <c r="C7" s="5">
        <v>1178341.8799999999</v>
      </c>
      <c r="D7" s="6">
        <v>1060191.6100000001</v>
      </c>
      <c r="E7" s="7">
        <f t="shared" ref="E7:E13" si="2">D7/B7*100</f>
        <v>86.623699707883333</v>
      </c>
      <c r="F7" s="7">
        <f t="shared" ref="F7:F14" si="3">D7/C7*100</f>
        <v>89.973175696683228</v>
      </c>
      <c r="G7" s="6">
        <v>568083.89</v>
      </c>
      <c r="H7" s="7">
        <f t="shared" si="0"/>
        <v>46.41569300500899</v>
      </c>
      <c r="I7" s="7">
        <f t="shared" ref="I7:I14" si="4">G7/C7*100</f>
        <v>48.210447209090127</v>
      </c>
      <c r="J7" s="5">
        <v>434318.61</v>
      </c>
      <c r="K7" s="7">
        <f t="shared" si="1"/>
        <v>35.486306904640841</v>
      </c>
      <c r="L7" s="7">
        <f t="shared" ref="L7:L14" si="5">J7/C7*100</f>
        <v>36.858454865407992</v>
      </c>
    </row>
    <row r="8" spans="1:12" ht="56.25" x14ac:dyDescent="0.3">
      <c r="A8" s="11" t="s">
        <v>12</v>
      </c>
      <c r="B8" s="5">
        <v>4632664.21</v>
      </c>
      <c r="C8" s="5">
        <v>4189274.28</v>
      </c>
      <c r="D8" s="6">
        <v>2316300</v>
      </c>
      <c r="E8" s="7">
        <f t="shared" si="2"/>
        <v>49.99930698624928</v>
      </c>
      <c r="F8" s="7">
        <f t="shared" si="3"/>
        <v>55.291199505800805</v>
      </c>
      <c r="G8" s="6">
        <v>1982960</v>
      </c>
      <c r="H8" s="7">
        <f t="shared" si="0"/>
        <v>42.803879368584759</v>
      </c>
      <c r="I8" s="7">
        <f t="shared" si="4"/>
        <v>47.334212741019194</v>
      </c>
      <c r="J8" s="5">
        <v>1982960</v>
      </c>
      <c r="K8" s="7">
        <f t="shared" si="1"/>
        <v>42.803879368584759</v>
      </c>
      <c r="L8" s="7">
        <f t="shared" si="5"/>
        <v>47.334212741019194</v>
      </c>
    </row>
    <row r="9" spans="1:12" ht="56.25" x14ac:dyDescent="0.3">
      <c r="A9" s="11" t="s">
        <v>13</v>
      </c>
      <c r="B9" s="5">
        <v>144163.5</v>
      </c>
      <c r="C9" s="5">
        <v>147300</v>
      </c>
      <c r="D9" s="6">
        <v>152500</v>
      </c>
      <c r="E9" s="7">
        <f t="shared" si="2"/>
        <v>105.78267037079428</v>
      </c>
      <c r="F9" s="7">
        <f t="shared" si="3"/>
        <v>103.53021045485404</v>
      </c>
      <c r="G9" s="6">
        <v>41000</v>
      </c>
      <c r="H9" s="7">
        <f t="shared" si="0"/>
        <v>28.439931050508623</v>
      </c>
      <c r="I9" s="7">
        <f t="shared" si="4"/>
        <v>27.834351663272233</v>
      </c>
      <c r="J9" s="5">
        <v>41000</v>
      </c>
      <c r="K9" s="7">
        <f t="shared" si="1"/>
        <v>28.439931050508623</v>
      </c>
      <c r="L9" s="7">
        <f t="shared" si="5"/>
        <v>27.834351663272233</v>
      </c>
    </row>
    <row r="10" spans="1:12" ht="93.75" x14ac:dyDescent="0.3">
      <c r="A10" s="12" t="s">
        <v>14</v>
      </c>
      <c r="B10" s="5">
        <v>10000</v>
      </c>
      <c r="C10" s="5">
        <v>4000</v>
      </c>
      <c r="D10" s="6">
        <v>4000</v>
      </c>
      <c r="E10" s="7">
        <f t="shared" si="2"/>
        <v>40</v>
      </c>
      <c r="F10" s="7">
        <f t="shared" si="3"/>
        <v>100</v>
      </c>
      <c r="G10" s="6">
        <v>4000</v>
      </c>
      <c r="H10" s="7">
        <f t="shared" si="0"/>
        <v>40</v>
      </c>
      <c r="I10" s="7">
        <f t="shared" si="4"/>
        <v>100</v>
      </c>
      <c r="J10" s="5">
        <v>4000</v>
      </c>
      <c r="K10" s="7">
        <f t="shared" si="1"/>
        <v>40</v>
      </c>
      <c r="L10" s="7">
        <f t="shared" si="5"/>
        <v>100</v>
      </c>
    </row>
    <row r="11" spans="1:12" ht="93.75" x14ac:dyDescent="0.3">
      <c r="A11" s="11" t="s">
        <v>15</v>
      </c>
      <c r="B11" s="5">
        <v>3010471.25</v>
      </c>
      <c r="C11" s="5">
        <v>3590563</v>
      </c>
      <c r="D11" s="6">
        <v>3714610</v>
      </c>
      <c r="E11" s="7">
        <f t="shared" si="2"/>
        <v>123.38965203537487</v>
      </c>
      <c r="F11" s="7">
        <f t="shared" si="3"/>
        <v>103.45480639108686</v>
      </c>
      <c r="G11" s="6">
        <v>2381552</v>
      </c>
      <c r="H11" s="7">
        <f t="shared" si="0"/>
        <v>79.108943491820426</v>
      </c>
      <c r="I11" s="7">
        <f t="shared" si="4"/>
        <v>66.32809395072583</v>
      </c>
      <c r="J11" s="5">
        <v>2381552</v>
      </c>
      <c r="K11" s="7">
        <f t="shared" si="1"/>
        <v>79.108943491820426</v>
      </c>
      <c r="L11" s="7">
        <f t="shared" si="5"/>
        <v>66.32809395072583</v>
      </c>
    </row>
    <row r="12" spans="1:12" ht="112.5" x14ac:dyDescent="0.3">
      <c r="A12" s="11" t="s">
        <v>16</v>
      </c>
      <c r="B12" s="5">
        <v>4974.6400000000003</v>
      </c>
      <c r="C12" s="5">
        <v>5000</v>
      </c>
      <c r="D12" s="6">
        <v>2500</v>
      </c>
      <c r="E12" s="7">
        <f t="shared" si="2"/>
        <v>50.254892816364595</v>
      </c>
      <c r="F12" s="7">
        <f t="shared" si="3"/>
        <v>50</v>
      </c>
      <c r="G12" s="6">
        <v>1000</v>
      </c>
      <c r="H12" s="7">
        <f t="shared" si="0"/>
        <v>20.101957126545837</v>
      </c>
      <c r="I12" s="7">
        <f t="shared" si="4"/>
        <v>20</v>
      </c>
      <c r="J12" s="5">
        <v>1000</v>
      </c>
      <c r="K12" s="7">
        <f t="shared" si="1"/>
        <v>20.101957126545837</v>
      </c>
      <c r="L12" s="7">
        <f t="shared" si="5"/>
        <v>20</v>
      </c>
    </row>
    <row r="13" spans="1:12" ht="93.75" x14ac:dyDescent="0.3">
      <c r="A13" s="11" t="s">
        <v>19</v>
      </c>
      <c r="B13" s="5">
        <v>996.84</v>
      </c>
      <c r="C13" s="5">
        <v>1000</v>
      </c>
      <c r="D13" s="6">
        <v>1000</v>
      </c>
      <c r="E13" s="7">
        <f t="shared" si="2"/>
        <v>100.31700172545244</v>
      </c>
      <c r="F13" s="7">
        <f t="shared" si="3"/>
        <v>100</v>
      </c>
      <c r="G13" s="6">
        <v>1000</v>
      </c>
      <c r="H13" s="7">
        <f t="shared" si="0"/>
        <v>100.31700172545244</v>
      </c>
      <c r="I13" s="7">
        <f t="shared" si="4"/>
        <v>100</v>
      </c>
      <c r="J13" s="5">
        <v>1000</v>
      </c>
      <c r="K13" s="7">
        <f t="shared" si="1"/>
        <v>100.31700172545244</v>
      </c>
      <c r="L13" s="7">
        <f t="shared" si="5"/>
        <v>100</v>
      </c>
    </row>
    <row r="14" spans="1:12" ht="131.25" x14ac:dyDescent="0.3">
      <c r="A14" s="11" t="s">
        <v>18</v>
      </c>
      <c r="B14" s="5">
        <v>658342.79</v>
      </c>
      <c r="C14" s="5">
        <v>1623180.43</v>
      </c>
      <c r="D14" s="6">
        <v>0</v>
      </c>
      <c r="E14" s="7"/>
      <c r="F14" s="7">
        <f t="shared" si="3"/>
        <v>0</v>
      </c>
      <c r="G14" s="6">
        <v>0</v>
      </c>
      <c r="H14" s="7"/>
      <c r="I14" s="7">
        <f t="shared" si="4"/>
        <v>0</v>
      </c>
      <c r="J14" s="5">
        <v>0</v>
      </c>
      <c r="K14" s="7"/>
      <c r="L14" s="7">
        <f t="shared" si="5"/>
        <v>0</v>
      </c>
    </row>
    <row r="15" spans="1:12" ht="22.5" customHeight="1" x14ac:dyDescent="0.25">
      <c r="A15" s="8" t="s">
        <v>7</v>
      </c>
      <c r="B15" s="10">
        <f>SUM(B6:B14)</f>
        <v>10926498.149999999</v>
      </c>
      <c r="C15" s="10">
        <f>SUM(C6:C14)</f>
        <v>12103737.729999999</v>
      </c>
      <c r="D15" s="10">
        <f>SUM(D6:D14)</f>
        <v>8847741.6099999994</v>
      </c>
      <c r="E15" s="9">
        <f t="shared" ref="E15" si="6">D15/B15*100</f>
        <v>80.975089077372886</v>
      </c>
      <c r="F15" s="9">
        <f t="shared" ref="F15" si="7">D15/C15*100</f>
        <v>73.09925088735379</v>
      </c>
      <c r="G15" s="10">
        <f>SUM(G6:G14)</f>
        <v>6576235.8900000006</v>
      </c>
      <c r="H15" s="9">
        <f t="shared" ref="H15" si="8">G15/B15*100</f>
        <v>60.186125506276703</v>
      </c>
      <c r="I15" s="9">
        <f t="shared" ref="I15" si="9">G15/C15*100</f>
        <v>54.33227352324662</v>
      </c>
      <c r="J15" s="10">
        <f>SUM(J6:J14)</f>
        <v>6442470.6099999994</v>
      </c>
      <c r="K15" s="9">
        <f t="shared" ref="K15" si="10">J15/B15*100</f>
        <v>58.961897229626125</v>
      </c>
      <c r="L15" s="9">
        <f t="shared" ref="L15" si="11">J15/C15*100</f>
        <v>53.227116728015886</v>
      </c>
    </row>
  </sheetData>
  <mergeCells count="13">
    <mergeCell ref="K3:K4"/>
    <mergeCell ref="L3:L4"/>
    <mergeCell ref="A1:L1"/>
    <mergeCell ref="E3:E4"/>
    <mergeCell ref="F3:F4"/>
    <mergeCell ref="G3:G4"/>
    <mergeCell ref="H3:H4"/>
    <mergeCell ref="I3:I4"/>
    <mergeCell ref="J3:J4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2023-11-15T06:43:43Z</dcterms:modified>
</cp:coreProperties>
</file>